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C8" lockStructure="1"/>
  <bookViews>
    <workbookView xWindow="6360" yWindow="120" windowWidth="18435" windowHeight="11580" activeTab="1"/>
  </bookViews>
  <sheets>
    <sheet name="Instructions" sheetId="6" r:id="rId1"/>
    <sheet name="Att A" sheetId="1" r:id="rId2"/>
    <sheet name="Labor Breakdown" sheetId="2" r:id="rId3"/>
    <sheet name="Variables" sheetId="5" state="hidden" r:id="rId4"/>
  </sheets>
  <externalReferences>
    <externalReference r:id="rId5"/>
  </externalReferences>
  <definedNames>
    <definedName name="Max_AdminFee">Variables!$B$2</definedName>
    <definedName name="Max_AdminFeePercent">Variables!$B$3</definedName>
    <definedName name="MaxGrant" localSheetId="0">[1]Variables!$B$4</definedName>
    <definedName name="MaxGrant">Variables!$B$4</definedName>
    <definedName name="_xlnm.Print_Area" localSheetId="1">'Att A'!$A$1:$K$38</definedName>
    <definedName name="_xlnm.Print_Area" localSheetId="0">Instructions!$A$2:$B$16</definedName>
    <definedName name="_xlnm.Print_Titles" localSheetId="0">Instructions!$2:$2</definedName>
  </definedNames>
  <calcPr calcId="145621"/>
</workbook>
</file>

<file path=xl/calcChain.xml><?xml version="1.0" encoding="utf-8"?>
<calcChain xmlns="http://schemas.openxmlformats.org/spreadsheetml/2006/main">
  <c r="I12" i="1" l="1"/>
  <c r="C12" i="1"/>
  <c r="K12" i="1" l="1"/>
  <c r="I7" i="1"/>
  <c r="I8" i="1"/>
  <c r="I9" i="1"/>
  <c r="I10" i="1"/>
  <c r="K10" i="1" s="1"/>
  <c r="I11" i="1"/>
  <c r="I13" i="1"/>
  <c r="C7" i="1"/>
  <c r="C8" i="1"/>
  <c r="C9" i="1"/>
  <c r="C10" i="1"/>
  <c r="C11" i="1"/>
  <c r="C13" i="1"/>
  <c r="K13" i="1" l="1"/>
  <c r="K9" i="1"/>
  <c r="K11" i="1"/>
  <c r="K7" i="1"/>
  <c r="K8" i="1"/>
  <c r="H23" i="1"/>
  <c r="C6" i="1"/>
  <c r="I6" i="1" l="1"/>
  <c r="C14" i="1" l="1"/>
  <c r="B2" i="2" l="1"/>
  <c r="E5" i="2" l="1"/>
  <c r="D31" i="1"/>
  <c r="C20" i="1"/>
  <c r="C19" i="1"/>
  <c r="C18" i="1"/>
  <c r="C17" i="1"/>
  <c r="C16" i="1"/>
  <c r="C15" i="1"/>
  <c r="E4"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D23" i="1"/>
  <c r="D29" i="1" s="1"/>
  <c r="E23" i="1"/>
  <c r="E26" i="1" s="1"/>
  <c r="F23" i="1"/>
  <c r="F26" i="1" s="1"/>
  <c r="I21" i="1"/>
  <c r="I14" i="1"/>
  <c r="K14" i="1" s="1"/>
  <c r="I25" i="1"/>
  <c r="K25" i="1" s="1"/>
  <c r="G23" i="1"/>
  <c r="G26" i="1" s="1"/>
  <c r="H26" i="1"/>
  <c r="I15" i="1"/>
  <c r="I16" i="1"/>
  <c r="I17" i="1"/>
  <c r="I18" i="1"/>
  <c r="I19" i="1"/>
  <c r="I20" i="1"/>
  <c r="K18" i="1" l="1"/>
  <c r="K17" i="1"/>
  <c r="D32" i="1"/>
  <c r="D33" i="1" s="1"/>
  <c r="D35" i="1" s="1"/>
  <c r="D36" i="1" s="1"/>
  <c r="D37" i="1" s="1"/>
  <c r="K16" i="1"/>
  <c r="K6" i="1"/>
  <c r="E35" i="2"/>
  <c r="C21" i="1" s="1"/>
  <c r="K21" i="1" s="1"/>
  <c r="K15" i="1"/>
  <c r="K20" i="1"/>
  <c r="K19" i="1"/>
  <c r="I23" i="1"/>
  <c r="I26" i="1" s="1"/>
  <c r="D26" i="1"/>
  <c r="C23" i="1" l="1"/>
  <c r="C26" i="1" s="1"/>
</calcChain>
</file>

<file path=xl/comments1.xml><?xml version="1.0" encoding="utf-8"?>
<comments xmlns="http://schemas.openxmlformats.org/spreadsheetml/2006/main">
  <authors>
    <author>dva</author>
  </authors>
  <commentList>
    <comment ref="B5" authorId="0">
      <text>
        <r>
          <rPr>
            <sz val="8"/>
            <color indexed="81"/>
            <rFont val="Tahoma"/>
            <family val="2"/>
          </rPr>
          <t>Enter the type of cost. The cost can be entered as general material costs or be as specific as shingles, drywall, etc.</t>
        </r>
      </text>
    </comment>
    <comment ref="D5" authorId="0">
      <text>
        <r>
          <rPr>
            <sz val="8"/>
            <color indexed="81"/>
            <rFont val="Tahoma"/>
            <family val="2"/>
          </rPr>
          <t>Enter the portion of the cost that is being funded by the Disaster Reconstruction grant.</t>
        </r>
      </text>
    </comment>
    <comment ref="E5" authorId="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 ref="F5" authorId="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 ref="G5" authorId="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 ref="H5" authorId="0">
      <text>
        <r>
          <rPr>
            <sz val="8"/>
            <color indexed="81"/>
            <rFont val="Tahoma"/>
            <family val="2"/>
          </rPr>
          <t xml:space="preserve">Please enter the name of the other sources used to fund the repairs to the house. If there are insufficient columns to list all of the other funding sources, please combine sources and enter in each column (e.g., "Sponsor Equity/ABC Grant").
</t>
        </r>
      </text>
    </comment>
    <comment ref="K5" authorId="0">
      <text>
        <r>
          <rPr>
            <sz val="8"/>
            <color indexed="81"/>
            <rFont val="Tahoma"/>
            <family val="2"/>
          </rPr>
          <t xml:space="preserve">This is a check column designed to ensure that sources and uses match across each cost line item. If you receive an "Error" message, please review your sources and uses carefully.
</t>
        </r>
      </text>
    </comment>
  </commentList>
</comments>
</file>

<file path=xl/sharedStrings.xml><?xml version="1.0" encoding="utf-8"?>
<sst xmlns="http://schemas.openxmlformats.org/spreadsheetml/2006/main" count="66" uniqueCount="63">
  <si>
    <t>Date</t>
  </si>
  <si>
    <t>Name</t>
  </si>
  <si>
    <t># of hours</t>
  </si>
  <si>
    <t>Hourly Wage</t>
  </si>
  <si>
    <t>Total Amount Paid</t>
  </si>
  <si>
    <t>Description of Work Completed</t>
  </si>
  <si>
    <t>Total Labor Cost</t>
  </si>
  <si>
    <t>Administrative Costs (max 10% of total costs)</t>
  </si>
  <si>
    <t>Labor Costs (from attached labor breakdown)</t>
  </si>
  <si>
    <t>Cost</t>
  </si>
  <si>
    <t>Sources</t>
  </si>
  <si>
    <t>Total Uses</t>
  </si>
  <si>
    <t>Total Sources</t>
  </si>
  <si>
    <t>Material &amp; Labor Subtotal</t>
  </si>
  <si>
    <t>Homeowner:</t>
  </si>
  <si>
    <t>Final Grant Amount</t>
  </si>
  <si>
    <t>Maximum Permissible Admin Fee</t>
  </si>
  <si>
    <t>Admin Fee Reduction</t>
  </si>
  <si>
    <t>Requested Admin Fee</t>
  </si>
  <si>
    <t>Final Admin Fee</t>
  </si>
  <si>
    <t>Total</t>
  </si>
  <si>
    <t>(Subject to Maximum of 10% or $2,000)</t>
  </si>
  <si>
    <t>Maximum Permissible Admin Fee (%)</t>
  </si>
  <si>
    <t>Maximum Permissible Grant Amount</t>
  </si>
  <si>
    <t xml:space="preserve"> Source 2</t>
  </si>
  <si>
    <t xml:space="preserve"> Source 3</t>
  </si>
  <si>
    <t xml:space="preserve"> Source 4</t>
  </si>
  <si>
    <t>Project Number:</t>
  </si>
  <si>
    <t>Homeowner's Name</t>
  </si>
  <si>
    <t>Description of Materials or Name of Contractor</t>
  </si>
  <si>
    <t>Source 1</t>
  </si>
  <si>
    <t>In order to complete Attachment A and the Labor Breakdown, please follow the instructions below:</t>
  </si>
  <si>
    <t>Att A</t>
  </si>
  <si>
    <r>
      <t xml:space="preserve">Labor Breakdown  </t>
    </r>
    <r>
      <rPr>
        <u/>
        <sz val="12"/>
        <color rgb="FF000000"/>
        <rFont val="Times New Roman"/>
        <family val="1"/>
      </rPr>
      <t>(</t>
    </r>
    <r>
      <rPr>
        <b/>
        <u/>
        <sz val="12"/>
        <color rgb="FF000000"/>
        <rFont val="Times New Roman"/>
        <family val="1"/>
      </rPr>
      <t>Only required if the Sponsor's employees perform the work</t>
    </r>
    <r>
      <rPr>
        <u/>
        <sz val="12"/>
        <color rgb="FF000000"/>
        <rFont val="Times New Roman"/>
        <family val="1"/>
      </rPr>
      <t>)</t>
    </r>
  </si>
  <si>
    <t>1)</t>
  </si>
  <si>
    <t>2)</t>
  </si>
  <si>
    <t>3)</t>
  </si>
  <si>
    <t>4)</t>
  </si>
  <si>
    <t>5)</t>
  </si>
  <si>
    <t>6)</t>
  </si>
  <si>
    <t>7)</t>
  </si>
  <si>
    <t>8)</t>
  </si>
  <si>
    <t>9)</t>
  </si>
  <si>
    <t>10)</t>
  </si>
  <si>
    <r>
      <t xml:space="preserve">Sources and Uses Statement
Attachment A and Labor Breakdown
</t>
    </r>
    <r>
      <rPr>
        <sz val="12"/>
        <rFont val="Times New Roman"/>
        <family val="1"/>
      </rPr>
      <t>Instructions</t>
    </r>
  </si>
  <si>
    <r>
      <t xml:space="preserve">Labor Breakdown
</t>
    </r>
    <r>
      <rPr>
        <i/>
        <sz val="12"/>
        <rFont val="Trebuchet MS"/>
        <family val="2"/>
      </rPr>
      <t>This labor breakdown should ONLY be used if the Sponsor's employees complete the work.
Do not use this form if all work was completed by a contractor.
Do not include project oversight or travel as a labor cost.  Those costs must be included in the admin fee.
Also, inspection fees should not be included here.</t>
    </r>
    <r>
      <rPr>
        <b/>
        <sz val="12"/>
        <rFont val="Trebuchet MS"/>
        <family val="2"/>
      </rPr>
      <t xml:space="preserve">
</t>
    </r>
  </si>
  <si>
    <t>FHLB Grant</t>
  </si>
  <si>
    <t>Adjusted FHLB Grant Request</t>
  </si>
  <si>
    <t>FHLB Grant Reduction</t>
  </si>
  <si>
    <t>Sources vs Uses</t>
  </si>
  <si>
    <t>Sources and Uses Statement
Attachment A</t>
  </si>
  <si>
    <t xml:space="preserve"> Enter your project number in cell B2. If you do not know your project number, please reference the FHLB Cincinnati approval letter or contact the FHLB at 513-852-7680 or 888-345-2246;</t>
  </si>
  <si>
    <t xml:space="preserve"> Enter the name of the homeowner's name in cell G2;</t>
  </si>
  <si>
    <t xml:space="preserve"> Enter a description of the contractor and/or materials in cells A6 through A20;</t>
  </si>
  <si>
    <t xml:space="preserve"> In cells B6 through B20, enter amount of material costs only incurred for this household;</t>
  </si>
  <si>
    <t xml:space="preserve"> In cells D6 through D20, enter the amount of each cost that is being funded by the FHLB grant;</t>
  </si>
  <si>
    <t xml:space="preserve"> In cells E5 through H5, enter the names of the other funding sources involved in the project, if applicable. (Note: if there are not sufficient columns, you may combine sources into one column (e.g., "Sponsor Equity/ABC Grant");</t>
  </si>
  <si>
    <t xml:space="preserve"> In cells E6 through H20, enter the appropriate amount of each cost line item funded by each grant source;</t>
  </si>
  <si>
    <t xml:space="preserve"> In cell C25, enter the amount of admin fee;</t>
  </si>
  <si>
    <r>
      <t xml:space="preserve"> In cell D25, enter the amount of admin fee that is being funded by the FHLB grant. The admin fee may exceed 10% of the project's labor and material costs; however, </t>
    </r>
    <r>
      <rPr>
        <i/>
        <sz val="12"/>
        <rFont val="Times New Roman"/>
        <family val="1"/>
      </rPr>
      <t>the FHLB grant will only fund the first 10%.</t>
    </r>
    <r>
      <rPr>
        <sz val="12"/>
        <rFont val="Times New Roman"/>
        <family val="1"/>
      </rPr>
      <t xml:space="preserve"> Any additional fee must be covered by another funding source; and,</t>
    </r>
  </si>
  <si>
    <t xml:space="preserve"> In cells E25 through H25, please enter the additional amount of admin fee that is being funded by other sources.</t>
  </si>
  <si>
    <t xml:space="preserve"> In A4 through D34, for each laborer provide the dates the person worked on the project, their name, the number of hours worked that day and their hourly wage (this will calculate automatically and carry over the total to the Attachment A); and,</t>
  </si>
  <si>
    <t xml:space="preserve"> In F4 through F34, describe the type of work the person performed. (Job evaluation, travel time, mileage, and job oversight are not allowable labor costs.  They should be included in the admin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</si>
</sst>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m/d/yyyy;@"/>
    <numFmt numFmtId="165" formatCode="&quot;$&quot;#,##0.00"/>
    <numFmt numFmtId="166" formatCode="&quot;$&quot;#,##0.00;[Red]&quot;$&quot;#,##0.00"/>
    <numFmt numFmtId="167" formatCode="_(&quot;$&quot;* #,##0.00_);_(&quot;$&quot;* \(#,##0.00\);_(&quot;$&quot;* &quot;0.00&quot;_);_(@_)"/>
    <numFmt numFmtId="168" formatCode="mm/dd/yy;@"/>
  </numFmts>
  <fonts count="27" x14ac:knownFonts="1">
    <font>
      <sz val="12"/>
      <name val="Times New Roman"/>
    </font>
    <font>
      <sz val="12"/>
      <name val="Times New Roman"/>
      <family val="1"/>
    </font>
    <font>
      <sz val="12"/>
      <name val="Times New Roman"/>
      <family val="1"/>
    </font>
    <font>
      <b/>
      <sz val="12"/>
      <name val="Times New Roman"/>
      <family val="1"/>
    </font>
    <font>
      <b/>
      <sz val="14"/>
      <name val="Times New Roman"/>
      <family val="1"/>
    </font>
    <font>
      <sz val="8"/>
      <name val="Times New Roman"/>
      <family val="1"/>
    </font>
    <font>
      <sz val="8"/>
      <color indexed="81"/>
      <name val="Tahoma"/>
      <family val="2"/>
    </font>
    <font>
      <b/>
      <u val="singleAccounting"/>
      <sz val="12"/>
      <name val="Times New Roman"/>
      <family val="1"/>
    </font>
    <font>
      <sz val="12"/>
      <color indexed="12"/>
      <name val="Times New Roman"/>
      <family val="1"/>
    </font>
    <font>
      <sz val="12"/>
      <color indexed="12"/>
      <name val="Times New Roman"/>
      <family val="1"/>
    </font>
    <font>
      <sz val="10"/>
      <name val="Arial"/>
      <family val="2"/>
    </font>
    <font>
      <b/>
      <sz val="12"/>
      <color indexed="17"/>
      <name val="Times New Roman"/>
      <family val="1"/>
    </font>
    <font>
      <sz val="12"/>
      <color rgb="FF000000"/>
      <name val="Times New Roman"/>
      <family val="1"/>
    </font>
    <font>
      <b/>
      <u/>
      <sz val="12"/>
      <color rgb="FF000000"/>
      <name val="Times New Roman"/>
      <family val="1"/>
    </font>
    <font>
      <u/>
      <sz val="12"/>
      <color rgb="FF000000"/>
      <name val="Times New Roman"/>
      <family val="1"/>
    </font>
    <font>
      <u/>
      <sz val="12"/>
      <name val="Times New Roman"/>
      <family val="1"/>
    </font>
    <font>
      <b/>
      <sz val="12"/>
      <name val="Trebuchet MS"/>
      <family val="2"/>
    </font>
    <font>
      <sz val="12"/>
      <name val="Trebuchet MS"/>
      <family val="2"/>
    </font>
    <font>
      <sz val="12"/>
      <color indexed="12"/>
      <name val="Trebuchet MS"/>
      <family val="2"/>
    </font>
    <font>
      <b/>
      <u val="singleAccounting"/>
      <sz val="12"/>
      <name val="Trebuchet MS"/>
      <family val="2"/>
    </font>
    <font>
      <i/>
      <sz val="12"/>
      <name val="Trebuchet MS"/>
      <family val="2"/>
    </font>
    <font>
      <sz val="16"/>
      <name val="Trebuchet MS"/>
      <family val="2"/>
    </font>
    <font>
      <b/>
      <sz val="16"/>
      <name val="Trebuchet MS"/>
      <family val="2"/>
    </font>
    <font>
      <i/>
      <sz val="12"/>
      <name val="Times New Roman"/>
      <family val="1"/>
    </font>
    <font>
      <b/>
      <sz val="12"/>
      <color indexed="12"/>
      <name val="Times New Roman"/>
      <family val="1"/>
    </font>
    <font>
      <sz val="10"/>
      <name val="Times New Roman"/>
      <family val="1"/>
    </font>
    <font>
      <b/>
      <sz val="16"/>
      <name val="Times New Roman"/>
      <family val="1"/>
    </font>
  </fonts>
  <fills count="4">
    <fill>
      <patternFill patternType="none"/>
    </fill>
    <fill>
      <patternFill patternType="gray125"/>
    </fill>
    <fill>
      <patternFill patternType="solid">
        <fgColor indexed="43"/>
        <bgColor indexed="64"/>
      </patternFill>
    </fill>
    <fill>
      <patternFill patternType="solid">
        <fgColor rgb="FF92D05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xf numFmtId="9" fontId="1" fillId="0" borderId="0" applyFont="0" applyFill="0" applyBorder="0" applyAlignment="0" applyProtection="0"/>
    <xf numFmtId="0" fontId="1" fillId="0" borderId="0"/>
  </cellStyleXfs>
  <cellXfs count="107">
    <xf numFmtId="0" fontId="0" fillId="0" borderId="0" xfId="0"/>
    <xf numFmtId="0" fontId="2" fillId="0" borderId="0" xfId="0" applyFont="1" applyProtection="1">
      <protection hidden="1"/>
    </xf>
    <xf numFmtId="164" fontId="2" fillId="0" borderId="0" xfId="0" applyNumberFormat="1" applyFont="1" applyProtection="1">
      <protection hidden="1"/>
    </xf>
    <xf numFmtId="2" fontId="2" fillId="0" borderId="0" xfId="0" applyNumberFormat="1" applyFont="1" applyProtection="1">
      <protection hidden="1"/>
    </xf>
    <xf numFmtId="165" fontId="2" fillId="0" borderId="0" xfId="0" applyNumberFormat="1" applyFont="1" applyAlignment="1" applyProtection="1">
      <alignment horizontal="center"/>
      <protection hidden="1"/>
    </xf>
    <xf numFmtId="168" fontId="9" fillId="2" borderId="2" xfId="0" applyNumberFormat="1" applyFont="1" applyFill="1" applyBorder="1" applyAlignment="1" applyProtection="1">
      <alignment horizontal="center" vertical="top"/>
      <protection locked="0"/>
    </xf>
    <xf numFmtId="164" fontId="2" fillId="0" borderId="0" xfId="0" applyNumberFormat="1" applyFont="1" applyAlignment="1" applyProtection="1">
      <alignment vertical="top"/>
      <protection hidden="1"/>
    </xf>
    <xf numFmtId="0" fontId="2" fillId="0" borderId="0" xfId="0" applyFont="1" applyAlignment="1" applyProtection="1">
      <alignment vertical="top"/>
      <protection hidden="1"/>
    </xf>
    <xf numFmtId="2" fontId="2" fillId="0" borderId="0" xfId="0" applyNumberFormat="1" applyFont="1" applyAlignment="1" applyProtection="1">
      <alignment vertical="top"/>
      <protection hidden="1"/>
    </xf>
    <xf numFmtId="165" fontId="2" fillId="0" borderId="0" xfId="0" applyNumberFormat="1" applyFont="1" applyAlignment="1" applyProtection="1">
      <alignment horizontal="center" vertical="top"/>
      <protection hidden="1"/>
    </xf>
    <xf numFmtId="0" fontId="9" fillId="2" borderId="2" xfId="0" applyFont="1" applyFill="1" applyBorder="1" applyAlignment="1" applyProtection="1">
      <alignment vertical="top" wrapText="1"/>
      <protection locked="0"/>
    </xf>
    <xf numFmtId="0" fontId="2" fillId="0" borderId="0" xfId="0" applyFont="1" applyBorder="1" applyProtection="1">
      <protection hidden="1"/>
    </xf>
    <xf numFmtId="0" fontId="4" fillId="0" borderId="0" xfId="0" applyFont="1" applyBorder="1" applyAlignment="1" applyProtection="1">
      <alignment horizontal="centerContinuous" vertical="top"/>
      <protection hidden="1"/>
    </xf>
    <xf numFmtId="0" fontId="3" fillId="0" borderId="0" xfId="0" applyFont="1" applyBorder="1" applyAlignment="1" applyProtection="1">
      <alignment vertical="top"/>
      <protection hidden="1"/>
    </xf>
    <xf numFmtId="0" fontId="3" fillId="0" borderId="0" xfId="0" applyFont="1" applyBorder="1" applyProtection="1">
      <protection hidden="1"/>
    </xf>
    <xf numFmtId="2" fontId="3" fillId="0" borderId="0" xfId="0" applyNumberFormat="1" applyFont="1" applyAlignment="1" applyProtection="1">
      <alignment horizontal="left"/>
      <protection hidden="1"/>
    </xf>
    <xf numFmtId="0" fontId="0" fillId="0" borderId="1" xfId="0" applyBorder="1"/>
    <xf numFmtId="0" fontId="11" fillId="0" borderId="1" xfId="0" applyFont="1" applyBorder="1"/>
    <xf numFmtId="0" fontId="7" fillId="0" borderId="0" xfId="0" applyFont="1" applyBorder="1" applyAlignment="1" applyProtection="1">
      <alignment horizontal="center" wrapText="1"/>
      <protection hidden="1"/>
    </xf>
    <xf numFmtId="0" fontId="8" fillId="2" borderId="2" xfId="0" applyFont="1" applyFill="1" applyBorder="1" applyAlignment="1" applyProtection="1">
      <alignment vertical="top" wrapText="1"/>
      <protection locked="0"/>
    </xf>
    <xf numFmtId="44" fontId="0" fillId="0" borderId="0" xfId="2" applyFont="1"/>
    <xf numFmtId="10" fontId="0" fillId="0" borderId="0" xfId="4" applyNumberFormat="1" applyFont="1"/>
    <xf numFmtId="164" fontId="3" fillId="0" borderId="0" xfId="0" applyNumberFormat="1" applyFont="1" applyFill="1" applyBorder="1" applyAlignment="1" applyProtection="1">
      <alignment horizontal="center" wrapText="1"/>
      <protection hidden="1"/>
    </xf>
    <xf numFmtId="0" fontId="3" fillId="0" borderId="0" xfId="0" applyFont="1" applyBorder="1" applyAlignment="1" applyProtection="1">
      <alignment horizontal="center" wrapText="1"/>
      <protection hidden="1"/>
    </xf>
    <xf numFmtId="2" fontId="3" fillId="0" borderId="0" xfId="0" applyNumberFormat="1" applyFont="1" applyBorder="1" applyAlignment="1" applyProtection="1">
      <alignment horizontal="center" wrapText="1"/>
      <protection hidden="1"/>
    </xf>
    <xf numFmtId="165" fontId="3" fillId="0" borderId="0" xfId="0" applyNumberFormat="1" applyFont="1" applyBorder="1" applyAlignment="1" applyProtection="1">
      <alignment horizontal="center" wrapText="1"/>
      <protection hidden="1"/>
    </xf>
    <xf numFmtId="40" fontId="1" fillId="0" borderId="0" xfId="3" applyNumberFormat="1" applyFont="1"/>
    <xf numFmtId="40" fontId="1" fillId="0" borderId="0" xfId="3" applyNumberFormat="1" applyFont="1" applyAlignment="1">
      <alignment vertical="top" readingOrder="1"/>
    </xf>
    <xf numFmtId="40" fontId="1" fillId="0" borderId="0" xfId="3" applyNumberFormat="1" applyFont="1" applyProtection="1"/>
    <xf numFmtId="40" fontId="3" fillId="0" borderId="0" xfId="3" applyNumberFormat="1" applyFont="1" applyAlignment="1" applyProtection="1">
      <alignment horizontal="center" vertical="center" wrapText="1"/>
    </xf>
    <xf numFmtId="0" fontId="13" fillId="0" borderId="0" xfId="5" applyFont="1" applyAlignment="1" applyProtection="1">
      <alignment horizontal="left" vertical="center" readingOrder="1"/>
    </xf>
    <xf numFmtId="0" fontId="12" fillId="0" borderId="0" xfId="5" applyFont="1" applyAlignment="1" applyProtection="1">
      <alignment horizontal="left" vertical="top" readingOrder="1"/>
    </xf>
    <xf numFmtId="40" fontId="1" fillId="0" borderId="0" xfId="3" applyNumberFormat="1" applyFont="1" applyAlignment="1" applyProtection="1">
      <alignment vertical="top" wrapText="1" readingOrder="1"/>
    </xf>
    <xf numFmtId="0" fontId="13" fillId="0" borderId="0" xfId="5" applyFont="1" applyAlignment="1" applyProtection="1">
      <alignment horizontal="left" vertical="top" readingOrder="1"/>
    </xf>
    <xf numFmtId="40" fontId="15" fillId="0" borderId="0" xfId="3" applyNumberFormat="1" applyFont="1" applyAlignment="1" applyProtection="1">
      <alignment vertical="top" wrapText="1" readingOrder="1"/>
    </xf>
    <xf numFmtId="0" fontId="17" fillId="0" borderId="0" xfId="0" applyFont="1"/>
    <xf numFmtId="0" fontId="18" fillId="2" borderId="2" xfId="0" applyNumberFormat="1" applyFont="1" applyFill="1" applyBorder="1" applyProtection="1">
      <protection locked="0"/>
    </xf>
    <xf numFmtId="0" fontId="16" fillId="0" borderId="0" xfId="0" applyFont="1" applyBorder="1"/>
    <xf numFmtId="0" fontId="16" fillId="0" borderId="1" xfId="0" applyFont="1" applyBorder="1" applyAlignment="1">
      <alignment horizontal="centerContinuous"/>
    </xf>
    <xf numFmtId="0" fontId="17" fillId="0" borderId="1" xfId="0" applyFont="1" applyBorder="1" applyAlignment="1">
      <alignment horizontal="centerContinuous"/>
    </xf>
    <xf numFmtId="0" fontId="16" fillId="0" borderId="0" xfId="0" applyFont="1" applyBorder="1" applyAlignment="1">
      <alignment horizontal="centerContinuous"/>
    </xf>
    <xf numFmtId="0" fontId="16" fillId="0" borderId="0" xfId="0" applyFont="1" applyAlignment="1">
      <alignment horizontal="center"/>
    </xf>
    <xf numFmtId="0" fontId="19" fillId="0" borderId="0" xfId="0" applyFont="1"/>
    <xf numFmtId="166" fontId="17" fillId="0" borderId="0" xfId="0" applyNumberFormat="1" applyFont="1" applyAlignment="1">
      <alignment horizontal="center"/>
    </xf>
    <xf numFmtId="0" fontId="17" fillId="0" borderId="2" xfId="0" applyFont="1" applyBorder="1" applyAlignment="1">
      <alignment horizontal="center"/>
    </xf>
    <xf numFmtId="0" fontId="16" fillId="0" borderId="0" xfId="0" applyFont="1"/>
    <xf numFmtId="10" fontId="17" fillId="0" borderId="0" xfId="0" applyNumberFormat="1" applyFont="1" applyAlignment="1">
      <alignment horizontal="center"/>
    </xf>
    <xf numFmtId="0" fontId="17" fillId="0" borderId="0" xfId="0" applyFont="1" applyAlignment="1">
      <alignment horizontal="center"/>
    </xf>
    <xf numFmtId="166" fontId="17" fillId="0" borderId="0" xfId="0" applyNumberFormat="1" applyFont="1"/>
    <xf numFmtId="44" fontId="16" fillId="0" borderId="0" xfId="0" applyNumberFormat="1" applyFont="1" applyBorder="1"/>
    <xf numFmtId="43" fontId="17" fillId="0" borderId="0" xfId="1" applyFont="1"/>
    <xf numFmtId="0" fontId="21" fillId="0" borderId="0" xfId="0" applyFont="1"/>
    <xf numFmtId="0" fontId="22" fillId="0" borderId="0" xfId="0" applyFont="1"/>
    <xf numFmtId="166" fontId="21" fillId="0" borderId="0" xfId="0" applyNumberFormat="1" applyFont="1"/>
    <xf numFmtId="4" fontId="9" fillId="2" borderId="2" xfId="1" applyNumberFormat="1" applyFont="1" applyFill="1" applyBorder="1" applyAlignment="1" applyProtection="1">
      <alignment vertical="top"/>
      <protection locked="0"/>
    </xf>
    <xf numFmtId="4" fontId="9" fillId="2" borderId="2" xfId="0" applyNumberFormat="1" applyFont="1" applyFill="1" applyBorder="1" applyAlignment="1" applyProtection="1">
      <alignment horizontal="right" vertical="top"/>
      <protection locked="0"/>
    </xf>
    <xf numFmtId="44" fontId="0" fillId="0" borderId="0" xfId="0" applyNumberFormat="1" applyBorder="1" applyAlignment="1">
      <alignment vertical="top"/>
    </xf>
    <xf numFmtId="43" fontId="0" fillId="0" borderId="0" xfId="0" applyNumberFormat="1" applyBorder="1" applyAlignment="1">
      <alignment vertical="top"/>
    </xf>
    <xf numFmtId="44" fontId="3" fillId="0" borderId="4" xfId="0" applyNumberFormat="1" applyFont="1" applyBorder="1" applyAlignment="1">
      <alignment horizontal="center" vertical="top"/>
    </xf>
    <xf numFmtId="0" fontId="17" fillId="0" borderId="0" xfId="0" applyFont="1" applyAlignment="1">
      <alignment shrinkToFit="1"/>
    </xf>
    <xf numFmtId="0" fontId="16" fillId="0" borderId="0" xfId="0" applyFont="1" applyAlignment="1">
      <alignment shrinkToFit="1"/>
    </xf>
    <xf numFmtId="166" fontId="17" fillId="0" borderId="0" xfId="0" applyNumberFormat="1" applyFont="1" applyBorder="1" applyAlignment="1">
      <alignment shrinkToFit="1"/>
    </xf>
    <xf numFmtId="0" fontId="3" fillId="0" borderId="2" xfId="0" applyFont="1" applyBorder="1"/>
    <xf numFmtId="0" fontId="3" fillId="0" borderId="0" xfId="0" applyFont="1" applyAlignment="1">
      <alignment horizontal="center" wrapText="1"/>
    </xf>
    <xf numFmtId="0" fontId="24" fillId="2" borderId="2" xfId="0" applyFont="1" applyFill="1" applyBorder="1" applyAlignment="1" applyProtection="1">
      <alignment horizontal="center" wrapText="1"/>
      <protection locked="0"/>
    </xf>
    <xf numFmtId="0" fontId="1" fillId="0" borderId="2" xfId="0" applyFont="1" applyBorder="1" applyAlignment="1">
      <alignment horizontal="center"/>
    </xf>
    <xf numFmtId="0" fontId="3" fillId="0" borderId="0" xfId="0" applyFont="1" applyAlignment="1">
      <alignment shrinkToFit="1"/>
    </xf>
    <xf numFmtId="0" fontId="1" fillId="0" borderId="0" xfId="0" applyFont="1" applyAlignment="1">
      <alignment wrapText="1"/>
    </xf>
    <xf numFmtId="0" fontId="3" fillId="0" borderId="0" xfId="0" applyFont="1" applyAlignment="1">
      <alignment horizontal="left" shrinkToFit="1"/>
    </xf>
    <xf numFmtId="0" fontId="3" fillId="0" borderId="0" xfId="0" applyFont="1"/>
    <xf numFmtId="0" fontId="1" fillId="0" borderId="0" xfId="0" applyFont="1"/>
    <xf numFmtId="0" fontId="3" fillId="0" borderId="0" xfId="0" applyFont="1" applyAlignment="1">
      <alignment horizontal="left" indent="1"/>
    </xf>
    <xf numFmtId="0" fontId="23" fillId="0" borderId="0" xfId="0" applyFont="1"/>
    <xf numFmtId="0" fontId="26" fillId="0" borderId="0" xfId="0" applyFont="1" applyAlignment="1">
      <alignment horizontal="left" indent="1"/>
    </xf>
    <xf numFmtId="44" fontId="26" fillId="3" borderId="6" xfId="0" applyNumberFormat="1" applyFont="1" applyFill="1" applyBorder="1" applyAlignment="1">
      <alignment shrinkToFit="1"/>
    </xf>
    <xf numFmtId="44" fontId="3" fillId="0" borderId="5" xfId="0" applyNumberFormat="1" applyFont="1" applyBorder="1"/>
    <xf numFmtId="44" fontId="1" fillId="0" borderId="0" xfId="0" applyNumberFormat="1" applyFont="1"/>
    <xf numFmtId="43" fontId="1" fillId="0" borderId="0" xfId="1" applyFont="1"/>
    <xf numFmtId="44" fontId="3" fillId="0" borderId="4" xfId="0" applyNumberFormat="1" applyFont="1" applyBorder="1"/>
    <xf numFmtId="44" fontId="3" fillId="0" borderId="0" xfId="0" applyNumberFormat="1" applyFont="1" applyBorder="1"/>
    <xf numFmtId="0" fontId="8" fillId="2" borderId="2" xfId="0" applyNumberFormat="1" applyFont="1" applyFill="1" applyBorder="1" applyProtection="1">
      <protection locked="0"/>
    </xf>
    <xf numFmtId="0" fontId="3" fillId="0" borderId="0" xfId="0" applyFont="1" applyBorder="1" applyAlignment="1" applyProtection="1">
      <alignment horizontal="centerContinuous" vertical="top"/>
      <protection hidden="1"/>
    </xf>
    <xf numFmtId="0" fontId="3" fillId="0" borderId="2" xfId="0" applyFont="1" applyBorder="1" applyAlignment="1">
      <alignment horizontal="center"/>
    </xf>
    <xf numFmtId="0" fontId="3" fillId="0" borderId="2" xfId="0" applyFont="1" applyBorder="1" applyAlignment="1">
      <alignment horizontal="center" vertical="center" wrapText="1"/>
    </xf>
    <xf numFmtId="0" fontId="25" fillId="0" borderId="2" xfId="0" applyFont="1" applyBorder="1" applyAlignment="1">
      <alignment vertical="center" wrapText="1"/>
    </xf>
    <xf numFmtId="167" fontId="17" fillId="0" borderId="1" xfId="0" applyNumberFormat="1" applyFont="1" applyBorder="1" applyAlignment="1">
      <alignment shrinkToFit="1"/>
    </xf>
    <xf numFmtId="165" fontId="17" fillId="0" borderId="9" xfId="0" applyNumberFormat="1" applyFont="1" applyBorder="1" applyAlignment="1">
      <alignment shrinkToFit="1"/>
    </xf>
    <xf numFmtId="167" fontId="17" fillId="0" borderId="9" xfId="0" applyNumberFormat="1" applyFont="1" applyBorder="1" applyAlignment="1">
      <alignment shrinkToFit="1"/>
    </xf>
    <xf numFmtId="165" fontId="1" fillId="0" borderId="12" xfId="0" applyNumberFormat="1" applyFont="1" applyBorder="1" applyAlignment="1">
      <alignment horizontal="center" shrinkToFit="1"/>
    </xf>
    <xf numFmtId="165" fontId="1" fillId="0" borderId="2" xfId="0" applyNumberFormat="1" applyFont="1" applyBorder="1" applyAlignment="1">
      <alignment horizontal="center" shrinkToFit="1"/>
    </xf>
    <xf numFmtId="165" fontId="1" fillId="0" borderId="10" xfId="0" applyNumberFormat="1" applyFont="1" applyBorder="1" applyAlignment="1">
      <alignment horizontal="center" shrinkToFit="1"/>
    </xf>
    <xf numFmtId="165" fontId="1" fillId="0" borderId="11" xfId="0" applyNumberFormat="1" applyFont="1" applyBorder="1" applyAlignment="1">
      <alignment horizontal="center" shrinkToFit="1"/>
    </xf>
    <xf numFmtId="0" fontId="8" fillId="2" borderId="10" xfId="0" applyNumberFormat="1" applyFont="1" applyFill="1" applyBorder="1" applyProtection="1">
      <protection locked="0"/>
    </xf>
    <xf numFmtId="0" fontId="3" fillId="0" borderId="2" xfId="0" applyFont="1" applyBorder="1" applyAlignment="1">
      <alignment vertical="center" wrapText="1"/>
    </xf>
    <xf numFmtId="165" fontId="1" fillId="0" borderId="2" xfId="0" applyNumberFormat="1" applyFont="1" applyBorder="1" applyAlignment="1" applyProtection="1">
      <alignment horizontal="center" shrinkToFit="1"/>
      <protection locked="0"/>
    </xf>
    <xf numFmtId="165" fontId="1" fillId="0" borderId="11" xfId="0" applyNumberFormat="1" applyFont="1" applyBorder="1" applyAlignment="1" applyProtection="1">
      <alignment horizontal="center" shrinkToFit="1"/>
      <protection locked="0"/>
    </xf>
    <xf numFmtId="0" fontId="1" fillId="0" borderId="3" xfId="0" applyFont="1" applyBorder="1" applyAlignment="1" applyProtection="1">
      <alignment shrinkToFit="1"/>
      <protection locked="0"/>
    </xf>
    <xf numFmtId="165" fontId="1" fillId="0" borderId="2" xfId="0" applyNumberFormat="1" applyFont="1" applyBorder="1" applyAlignment="1" applyProtection="1">
      <alignment horizontal="center" shrinkToFit="1"/>
    </xf>
    <xf numFmtId="0" fontId="1" fillId="0" borderId="9" xfId="0" applyFont="1" applyBorder="1" applyAlignment="1">
      <alignment shrinkToFit="1"/>
    </xf>
    <xf numFmtId="0" fontId="12" fillId="0" borderId="0" xfId="5" applyFont="1" applyAlignment="1" applyProtection="1">
      <alignment horizontal="left" vertical="center" wrapText="1" readingOrder="1"/>
    </xf>
    <xf numFmtId="0" fontId="3" fillId="0" borderId="7" xfId="0" applyNumberFormat="1" applyFont="1" applyFill="1" applyBorder="1" applyAlignment="1" applyProtection="1">
      <alignment shrinkToFit="1"/>
      <protection locked="0"/>
    </xf>
    <xf numFmtId="0" fontId="1" fillId="0" borderId="8" xfId="0" applyFont="1" applyBorder="1" applyAlignment="1"/>
    <xf numFmtId="0" fontId="18" fillId="2" borderId="7" xfId="0" applyFont="1" applyFill="1" applyBorder="1" applyAlignment="1" applyProtection="1">
      <alignment wrapText="1"/>
      <protection locked="0"/>
    </xf>
    <xf numFmtId="0" fontId="17" fillId="0" borderId="8" xfId="0" applyFont="1" applyBorder="1" applyAlignment="1" applyProtection="1">
      <alignment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pplyProtection="1">
      <alignment horizontal="center" vertical="center" wrapText="1"/>
      <protection hidden="1"/>
    </xf>
  </cellXfs>
  <cellStyles count="6">
    <cellStyle name="Comma" xfId="1" builtinId="3"/>
    <cellStyle name="Currency" xfId="2" builtinId="4"/>
    <cellStyle name="Normal" xfId="0" builtinId="0"/>
    <cellStyle name="Normal 2" xfId="5"/>
    <cellStyle name="Normal_Sheet" xfId="3"/>
    <cellStyle name="Percent" xfId="4" builtinId="5"/>
  </cellStyles>
  <dxfs count="2">
    <dxf>
      <font>
        <b/>
        <i val="0"/>
        <condense val="0"/>
        <extend val="0"/>
        <color indexed="10"/>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1073428</xdr:colOff>
      <xdr:row>0</xdr:row>
      <xdr:rowOff>1005840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39125"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1341120</xdr:colOff>
      <xdr:row>0</xdr:row>
      <xdr:rowOff>1005840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1120"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112723</xdr:colOff>
      <xdr:row>0</xdr:row>
      <xdr:rowOff>1005840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1120" cy="10058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ntle%20Project\Website%20Documents\CMPHF\Attachment%20A%20and%20Labor%20Breakdown.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tt A"/>
      <sheetName val="Labor Breakdown"/>
      <sheetName val="Variables"/>
    </sheetNames>
    <sheetDataSet>
      <sheetData sheetId="0"/>
      <sheetData sheetId="1"/>
      <sheetData sheetId="2"/>
      <sheetData sheetId="3">
        <row r="4">
          <cell r="B4">
            <v>7500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zoomScale="150" zoomScaleNormal="150" zoomScalePageLayoutView="235" workbookViewId="0">
      <selection activeCell="G15" sqref="G15"/>
    </sheetView>
  </sheetViews>
  <sheetFormatPr defaultColWidth="8" defaultRowHeight="15.75" x14ac:dyDescent="0.25"/>
  <cols>
    <col min="1" max="1" width="3.5" style="26" customWidth="1"/>
    <col min="2" max="2" width="75.25" style="26" customWidth="1"/>
    <col min="3" max="16384" width="8" style="26"/>
  </cols>
  <sheetData>
    <row r="1" spans="1:2" ht="79.5" customHeight="1" x14ac:dyDescent="0.25">
      <c r="A1" s="28"/>
      <c r="B1" s="29" t="s">
        <v>44</v>
      </c>
    </row>
    <row r="2" spans="1:2" ht="36" customHeight="1" x14ac:dyDescent="0.25">
      <c r="A2" s="99" t="s">
        <v>31</v>
      </c>
      <c r="B2" s="99"/>
    </row>
    <row r="3" spans="1:2" x14ac:dyDescent="0.25">
      <c r="A3" s="30" t="s">
        <v>32</v>
      </c>
      <c r="B3" s="28"/>
    </row>
    <row r="4" spans="1:2" ht="51.75" customHeight="1" x14ac:dyDescent="0.25">
      <c r="A4" s="31" t="s">
        <v>34</v>
      </c>
      <c r="B4" s="32" t="s">
        <v>51</v>
      </c>
    </row>
    <row r="5" spans="1:2" ht="25.35" customHeight="1" x14ac:dyDescent="0.25">
      <c r="A5" s="31" t="s">
        <v>35</v>
      </c>
      <c r="B5" s="32" t="s">
        <v>52</v>
      </c>
    </row>
    <row r="6" spans="1:2" ht="25.35" customHeight="1" x14ac:dyDescent="0.25">
      <c r="A6" s="31" t="s">
        <v>36</v>
      </c>
      <c r="B6" s="32" t="s">
        <v>53</v>
      </c>
    </row>
    <row r="7" spans="1:2" ht="25.35" customHeight="1" x14ac:dyDescent="0.25">
      <c r="A7" s="31" t="s">
        <v>37</v>
      </c>
      <c r="B7" s="32" t="s">
        <v>54</v>
      </c>
    </row>
    <row r="8" spans="1:2" ht="36" customHeight="1" x14ac:dyDescent="0.25">
      <c r="A8" s="31" t="s">
        <v>38</v>
      </c>
      <c r="B8" s="32" t="s">
        <v>55</v>
      </c>
    </row>
    <row r="9" spans="1:2" ht="54" customHeight="1" x14ac:dyDescent="0.25">
      <c r="A9" s="31" t="s">
        <v>39</v>
      </c>
      <c r="B9" s="32" t="s">
        <v>56</v>
      </c>
    </row>
    <row r="10" spans="1:2" ht="38.25" customHeight="1" x14ac:dyDescent="0.25">
      <c r="A10" s="31" t="s">
        <v>40</v>
      </c>
      <c r="B10" s="32" t="s">
        <v>57</v>
      </c>
    </row>
    <row r="11" spans="1:2" ht="25.35" customHeight="1" x14ac:dyDescent="0.25">
      <c r="A11" s="31" t="s">
        <v>41</v>
      </c>
      <c r="B11" s="32" t="s">
        <v>58</v>
      </c>
    </row>
    <row r="12" spans="1:2" ht="65.25" customHeight="1" x14ac:dyDescent="0.25">
      <c r="A12" s="31" t="s">
        <v>42</v>
      </c>
      <c r="B12" s="32" t="s">
        <v>59</v>
      </c>
    </row>
    <row r="13" spans="1:2" ht="49.5" customHeight="1" x14ac:dyDescent="0.25">
      <c r="A13" s="31" t="s">
        <v>43</v>
      </c>
      <c r="B13" s="32" t="s">
        <v>60</v>
      </c>
    </row>
    <row r="14" spans="1:2" ht="24" customHeight="1" x14ac:dyDescent="0.25">
      <c r="A14" s="33" t="s">
        <v>33</v>
      </c>
      <c r="B14" s="34"/>
    </row>
    <row r="15" spans="1:2" ht="53.25" customHeight="1" x14ac:dyDescent="0.25">
      <c r="A15" s="31" t="s">
        <v>34</v>
      </c>
      <c r="B15" s="32" t="s">
        <v>61</v>
      </c>
    </row>
    <row r="16" spans="1:2" ht="51" customHeight="1" x14ac:dyDescent="0.25">
      <c r="A16" s="31" t="s">
        <v>35</v>
      </c>
      <c r="B16" s="32" t="s">
        <v>62</v>
      </c>
    </row>
    <row r="17" spans="1:2" x14ac:dyDescent="0.25">
      <c r="A17" s="27"/>
      <c r="B17" s="27"/>
    </row>
  </sheetData>
  <sheetProtection password="CCC8" sheet="1" objects="1" scenarios="1" formatCells="0" formatColumns="0" formatRows="0" selectLockedCells="1"/>
  <mergeCells count="1">
    <mergeCell ref="A2:B2"/>
  </mergeCells>
  <pageMargins left="0.75" right="0.75" top="1.4479166666666701" bottom="1" header="0.5" footer="0.5"/>
  <pageSetup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
  <sheetViews>
    <sheetView showGridLines="0" showRowColHeaders="0" tabSelected="1" showRuler="0" showWhiteSpace="0" zoomScale="80" zoomScaleNormal="80" zoomScalePageLayoutView="90" workbookViewId="0">
      <selection activeCell="G6" sqref="G6"/>
    </sheetView>
  </sheetViews>
  <sheetFormatPr defaultRowHeight="18" x14ac:dyDescent="0.35"/>
  <cols>
    <col min="1" max="1" width="21.5" style="35" customWidth="1"/>
    <col min="2" max="2" width="22.75" style="35" customWidth="1"/>
    <col min="3" max="3" width="11.75" style="35" customWidth="1"/>
    <col min="4" max="4" width="16.625" style="35" customWidth="1"/>
    <col min="5" max="5" width="12" style="35" customWidth="1"/>
    <col min="6" max="8" width="11.125" style="35" bestFit="1" customWidth="1"/>
    <col min="9" max="9" width="12.375" style="35" customWidth="1"/>
    <col min="10" max="10" width="0.875" style="35" customWidth="1"/>
    <col min="11" max="16384" width="9" style="35"/>
  </cols>
  <sheetData>
    <row r="1" spans="1:11" ht="83.25" customHeight="1" x14ac:dyDescent="0.35">
      <c r="B1" s="104" t="s">
        <v>50</v>
      </c>
      <c r="C1" s="105"/>
      <c r="D1" s="105"/>
      <c r="E1" s="105"/>
      <c r="F1" s="105"/>
      <c r="G1" s="105"/>
      <c r="H1" s="105"/>
      <c r="I1" s="105"/>
      <c r="J1" s="105"/>
      <c r="K1" s="105"/>
    </row>
    <row r="2" spans="1:11" ht="18.75" customHeight="1" x14ac:dyDescent="0.35">
      <c r="A2" s="62" t="s">
        <v>27</v>
      </c>
      <c r="B2" s="36"/>
      <c r="D2" s="37"/>
      <c r="E2" s="100" t="s">
        <v>28</v>
      </c>
      <c r="F2" s="101"/>
      <c r="G2" s="102"/>
      <c r="H2" s="103"/>
    </row>
    <row r="3" spans="1:11" ht="18.75" customHeight="1" x14ac:dyDescent="0.35">
      <c r="B3" s="37"/>
      <c r="E3" s="37"/>
    </row>
    <row r="4" spans="1:11" ht="16.5" customHeight="1" x14ac:dyDescent="0.35">
      <c r="B4" s="37"/>
      <c r="C4" s="38"/>
      <c r="D4" s="38" t="s">
        <v>10</v>
      </c>
      <c r="E4" s="38"/>
      <c r="F4" s="38"/>
      <c r="G4" s="39"/>
      <c r="H4" s="39"/>
      <c r="I4" s="38"/>
      <c r="J4" s="40"/>
    </row>
    <row r="5" spans="1:11" s="42" customFormat="1" ht="47.25" x14ac:dyDescent="0.65">
      <c r="A5" s="93" t="s">
        <v>29</v>
      </c>
      <c r="B5" s="82" t="s">
        <v>9</v>
      </c>
      <c r="C5" s="82" t="s">
        <v>11</v>
      </c>
      <c r="D5" s="63" t="s">
        <v>46</v>
      </c>
      <c r="E5" s="64" t="s">
        <v>30</v>
      </c>
      <c r="F5" s="64" t="s">
        <v>24</v>
      </c>
      <c r="G5" s="64" t="s">
        <v>25</v>
      </c>
      <c r="H5" s="64" t="s">
        <v>26</v>
      </c>
      <c r="I5" s="83" t="s">
        <v>12</v>
      </c>
      <c r="J5" s="41"/>
      <c r="K5" s="83" t="s">
        <v>49</v>
      </c>
    </row>
    <row r="6" spans="1:11" x14ac:dyDescent="0.35">
      <c r="A6" s="80"/>
      <c r="B6" s="94"/>
      <c r="C6" s="89">
        <f t="shared" ref="C6:C20" si="0">B6</f>
        <v>0</v>
      </c>
      <c r="D6" s="94"/>
      <c r="E6" s="94"/>
      <c r="F6" s="94"/>
      <c r="G6" s="94"/>
      <c r="H6" s="94"/>
      <c r="I6" s="89">
        <f>SUM(D6:H6)</f>
        <v>0</v>
      </c>
      <c r="J6" s="43"/>
      <c r="K6" s="65" t="str">
        <f t="shared" ref="K6:K18" si="1">IF(I6=C6,"OK","ERROR")</f>
        <v>OK</v>
      </c>
    </row>
    <row r="7" spans="1:11" x14ac:dyDescent="0.35">
      <c r="A7" s="80"/>
      <c r="B7" s="94"/>
      <c r="C7" s="89">
        <f t="shared" si="0"/>
        <v>0</v>
      </c>
      <c r="D7" s="94"/>
      <c r="E7" s="94"/>
      <c r="F7" s="94"/>
      <c r="G7" s="94"/>
      <c r="H7" s="94"/>
      <c r="I7" s="89">
        <f t="shared" ref="I7:I13" si="2">SUM(D7:H7)</f>
        <v>0</v>
      </c>
      <c r="J7" s="43"/>
      <c r="K7" s="65" t="str">
        <f t="shared" si="1"/>
        <v>OK</v>
      </c>
    </row>
    <row r="8" spans="1:11" x14ac:dyDescent="0.35">
      <c r="A8" s="80"/>
      <c r="B8" s="94"/>
      <c r="C8" s="89">
        <f t="shared" si="0"/>
        <v>0</v>
      </c>
      <c r="D8" s="94"/>
      <c r="E8" s="94"/>
      <c r="F8" s="94"/>
      <c r="G8" s="94"/>
      <c r="H8" s="94"/>
      <c r="I8" s="89">
        <f t="shared" si="2"/>
        <v>0</v>
      </c>
      <c r="J8" s="43"/>
      <c r="K8" s="65" t="str">
        <f t="shared" si="1"/>
        <v>OK</v>
      </c>
    </row>
    <row r="9" spans="1:11" x14ac:dyDescent="0.35">
      <c r="A9" s="80"/>
      <c r="B9" s="94"/>
      <c r="C9" s="89">
        <f t="shared" si="0"/>
        <v>0</v>
      </c>
      <c r="D9" s="94"/>
      <c r="E9" s="94"/>
      <c r="F9" s="94"/>
      <c r="G9" s="94"/>
      <c r="H9" s="94"/>
      <c r="I9" s="89">
        <f t="shared" si="2"/>
        <v>0</v>
      </c>
      <c r="J9" s="43"/>
      <c r="K9" s="65" t="str">
        <f t="shared" si="1"/>
        <v>OK</v>
      </c>
    </row>
    <row r="10" spans="1:11" x14ac:dyDescent="0.35">
      <c r="A10" s="80"/>
      <c r="B10" s="94"/>
      <c r="C10" s="89">
        <f t="shared" si="0"/>
        <v>0</v>
      </c>
      <c r="D10" s="94"/>
      <c r="E10" s="94"/>
      <c r="F10" s="94"/>
      <c r="G10" s="94"/>
      <c r="H10" s="94"/>
      <c r="I10" s="89">
        <f t="shared" si="2"/>
        <v>0</v>
      </c>
      <c r="J10" s="43"/>
      <c r="K10" s="65" t="str">
        <f t="shared" si="1"/>
        <v>OK</v>
      </c>
    </row>
    <row r="11" spans="1:11" x14ac:dyDescent="0.35">
      <c r="A11" s="80"/>
      <c r="B11" s="94"/>
      <c r="C11" s="89">
        <f t="shared" si="0"/>
        <v>0</v>
      </c>
      <c r="D11" s="94"/>
      <c r="E11" s="94"/>
      <c r="F11" s="94"/>
      <c r="G11" s="94"/>
      <c r="H11" s="94"/>
      <c r="I11" s="89">
        <f t="shared" si="2"/>
        <v>0</v>
      </c>
      <c r="J11" s="43"/>
      <c r="K11" s="65" t="str">
        <f t="shared" si="1"/>
        <v>OK</v>
      </c>
    </row>
    <row r="12" spans="1:11" x14ac:dyDescent="0.35">
      <c r="A12" s="80"/>
      <c r="B12" s="94"/>
      <c r="C12" s="89">
        <f t="shared" si="0"/>
        <v>0</v>
      </c>
      <c r="D12" s="94"/>
      <c r="E12" s="94"/>
      <c r="F12" s="94"/>
      <c r="G12" s="94"/>
      <c r="H12" s="94"/>
      <c r="I12" s="89">
        <f t="shared" si="2"/>
        <v>0</v>
      </c>
      <c r="J12" s="43"/>
      <c r="K12" s="65" t="str">
        <f t="shared" si="1"/>
        <v>OK</v>
      </c>
    </row>
    <row r="13" spans="1:11" x14ac:dyDescent="0.35">
      <c r="A13" s="80"/>
      <c r="B13" s="94"/>
      <c r="C13" s="89">
        <f t="shared" si="0"/>
        <v>0</v>
      </c>
      <c r="D13" s="94"/>
      <c r="E13" s="94"/>
      <c r="F13" s="94"/>
      <c r="G13" s="94"/>
      <c r="H13" s="94"/>
      <c r="I13" s="89">
        <f t="shared" si="2"/>
        <v>0</v>
      </c>
      <c r="J13" s="43"/>
      <c r="K13" s="65" t="str">
        <f t="shared" si="1"/>
        <v>OK</v>
      </c>
    </row>
    <row r="14" spans="1:11" x14ac:dyDescent="0.35">
      <c r="A14" s="80"/>
      <c r="B14" s="94"/>
      <c r="C14" s="89">
        <f t="shared" si="0"/>
        <v>0</v>
      </c>
      <c r="D14" s="94"/>
      <c r="E14" s="94"/>
      <c r="F14" s="94"/>
      <c r="G14" s="94"/>
      <c r="H14" s="94"/>
      <c r="I14" s="89">
        <f t="shared" ref="I14:I25" si="3">SUM(D14:H14)</f>
        <v>0</v>
      </c>
      <c r="J14" s="43"/>
      <c r="K14" s="65" t="str">
        <f t="shared" si="1"/>
        <v>OK</v>
      </c>
    </row>
    <row r="15" spans="1:11" x14ac:dyDescent="0.35">
      <c r="A15" s="80"/>
      <c r="B15" s="94"/>
      <c r="C15" s="89">
        <f t="shared" si="0"/>
        <v>0</v>
      </c>
      <c r="D15" s="94"/>
      <c r="E15" s="94"/>
      <c r="F15" s="94"/>
      <c r="G15" s="94"/>
      <c r="H15" s="94"/>
      <c r="I15" s="89">
        <f>SUM(D15:H15)</f>
        <v>0</v>
      </c>
      <c r="J15" s="43"/>
      <c r="K15" s="65" t="str">
        <f t="shared" si="1"/>
        <v>OK</v>
      </c>
    </row>
    <row r="16" spans="1:11" x14ac:dyDescent="0.35">
      <c r="A16" s="92"/>
      <c r="B16" s="94"/>
      <c r="C16" s="91">
        <f t="shared" si="0"/>
        <v>0</v>
      </c>
      <c r="D16" s="95"/>
      <c r="E16" s="95"/>
      <c r="F16" s="95"/>
      <c r="G16" s="95"/>
      <c r="H16" s="95"/>
      <c r="I16" s="91">
        <f t="shared" si="3"/>
        <v>0</v>
      </c>
      <c r="J16" s="43"/>
      <c r="K16" s="65" t="str">
        <f t="shared" si="1"/>
        <v>OK</v>
      </c>
    </row>
    <row r="17" spans="1:11" x14ac:dyDescent="0.35">
      <c r="A17" s="80"/>
      <c r="B17" s="94"/>
      <c r="C17" s="89">
        <f t="shared" si="0"/>
        <v>0</v>
      </c>
      <c r="D17" s="94"/>
      <c r="E17" s="94"/>
      <c r="F17" s="94"/>
      <c r="G17" s="94"/>
      <c r="H17" s="94"/>
      <c r="I17" s="89">
        <f t="shared" si="3"/>
        <v>0</v>
      </c>
      <c r="J17" s="43"/>
      <c r="K17" s="65" t="str">
        <f t="shared" si="1"/>
        <v>OK</v>
      </c>
    </row>
    <row r="18" spans="1:11" x14ac:dyDescent="0.35">
      <c r="A18" s="80"/>
      <c r="B18" s="94"/>
      <c r="C18" s="89">
        <f t="shared" si="0"/>
        <v>0</v>
      </c>
      <c r="D18" s="94"/>
      <c r="E18" s="94"/>
      <c r="F18" s="94"/>
      <c r="G18" s="94"/>
      <c r="H18" s="94"/>
      <c r="I18" s="89">
        <f t="shared" si="3"/>
        <v>0</v>
      </c>
      <c r="J18" s="43"/>
      <c r="K18" s="65" t="str">
        <f t="shared" si="1"/>
        <v>OK</v>
      </c>
    </row>
    <row r="19" spans="1:11" x14ac:dyDescent="0.35">
      <c r="A19" s="80"/>
      <c r="B19" s="94"/>
      <c r="C19" s="89">
        <f t="shared" si="0"/>
        <v>0</v>
      </c>
      <c r="D19" s="94"/>
      <c r="E19" s="94"/>
      <c r="F19" s="94"/>
      <c r="G19" s="94"/>
      <c r="H19" s="94"/>
      <c r="I19" s="89">
        <f t="shared" si="3"/>
        <v>0</v>
      </c>
      <c r="J19" s="43"/>
      <c r="K19" s="65" t="str">
        <f>IF(I19=C19,"OK","ERROR")</f>
        <v>OK</v>
      </c>
    </row>
    <row r="20" spans="1:11" x14ac:dyDescent="0.35">
      <c r="A20" s="80"/>
      <c r="B20" s="94"/>
      <c r="C20" s="89">
        <f t="shared" si="0"/>
        <v>0</v>
      </c>
      <c r="D20" s="94"/>
      <c r="E20" s="94"/>
      <c r="F20" s="94"/>
      <c r="G20" s="94"/>
      <c r="H20" s="94"/>
      <c r="I20" s="89">
        <f t="shared" si="3"/>
        <v>0</v>
      </c>
      <c r="J20" s="43"/>
      <c r="K20" s="65" t="str">
        <f>IF(I20=C20,"OK","ERROR")</f>
        <v>OK</v>
      </c>
    </row>
    <row r="21" spans="1:11" ht="25.5" x14ac:dyDescent="0.35">
      <c r="A21" s="70"/>
      <c r="B21" s="84" t="s">
        <v>8</v>
      </c>
      <c r="C21" s="90">
        <f>'Labor Breakdown'!E35</f>
        <v>0</v>
      </c>
      <c r="D21" s="94"/>
      <c r="E21" s="94"/>
      <c r="F21" s="94"/>
      <c r="G21" s="94"/>
      <c r="H21" s="94"/>
      <c r="I21" s="89">
        <f t="shared" si="3"/>
        <v>0</v>
      </c>
      <c r="J21" s="43"/>
      <c r="K21" s="65" t="str">
        <f>IF(I21=C21,"OK","ERROR")</f>
        <v>OK</v>
      </c>
    </row>
    <row r="22" spans="1:11" x14ac:dyDescent="0.35">
      <c r="B22" s="59"/>
      <c r="C22" s="86"/>
      <c r="D22" s="96"/>
      <c r="E22" s="96"/>
      <c r="F22" s="96"/>
      <c r="G22" s="96"/>
      <c r="H22" s="96"/>
      <c r="I22" s="98"/>
    </row>
    <row r="23" spans="1:11" x14ac:dyDescent="0.35">
      <c r="B23" s="66" t="s">
        <v>13</v>
      </c>
      <c r="C23" s="91">
        <f t="shared" ref="C23:I23" si="4">SUM(C6:C21)</f>
        <v>0</v>
      </c>
      <c r="D23" s="97">
        <f t="shared" si="4"/>
        <v>0</v>
      </c>
      <c r="E23" s="97">
        <f t="shared" si="4"/>
        <v>0</v>
      </c>
      <c r="F23" s="97">
        <f t="shared" si="4"/>
        <v>0</v>
      </c>
      <c r="G23" s="97">
        <f t="shared" si="4"/>
        <v>0</v>
      </c>
      <c r="H23" s="97">
        <f t="shared" si="4"/>
        <v>0</v>
      </c>
      <c r="I23" s="89">
        <f t="shared" si="4"/>
        <v>0</v>
      </c>
    </row>
    <row r="24" spans="1:11" x14ac:dyDescent="0.35">
      <c r="B24" s="59"/>
      <c r="C24" s="86"/>
      <c r="D24" s="85"/>
      <c r="E24" s="85"/>
      <c r="F24" s="85"/>
      <c r="G24" s="85"/>
      <c r="H24" s="85"/>
      <c r="I24" s="87"/>
    </row>
    <row r="25" spans="1:11" ht="33" x14ac:dyDescent="0.35">
      <c r="B25" s="67" t="s">
        <v>7</v>
      </c>
      <c r="C25" s="94"/>
      <c r="D25" s="94"/>
      <c r="E25" s="94"/>
      <c r="F25" s="94"/>
      <c r="G25" s="94"/>
      <c r="H25" s="94"/>
      <c r="I25" s="97">
        <f t="shared" si="3"/>
        <v>0</v>
      </c>
      <c r="J25" s="43"/>
      <c r="K25" s="44" t="str">
        <f>IF(I25=C25,"OK","ERROR")</f>
        <v>OK</v>
      </c>
    </row>
    <row r="26" spans="1:11" ht="30.75" customHeight="1" thickBot="1" x14ac:dyDescent="0.4">
      <c r="B26" s="68" t="s">
        <v>20</v>
      </c>
      <c r="C26" s="88">
        <f t="shared" ref="C26:I26" si="5">C25+C23</f>
        <v>0</v>
      </c>
      <c r="D26" s="88">
        <f t="shared" si="5"/>
        <v>0</v>
      </c>
      <c r="E26" s="88">
        <f t="shared" si="5"/>
        <v>0</v>
      </c>
      <c r="F26" s="88">
        <f t="shared" si="5"/>
        <v>0</v>
      </c>
      <c r="G26" s="88">
        <f t="shared" si="5"/>
        <v>0</v>
      </c>
      <c r="H26" s="88">
        <f t="shared" si="5"/>
        <v>0</v>
      </c>
      <c r="I26" s="88">
        <f t="shared" si="5"/>
        <v>0</v>
      </c>
      <c r="J26" s="43"/>
    </row>
    <row r="27" spans="1:11" ht="7.5" customHeight="1" thickTop="1" x14ac:dyDescent="0.35">
      <c r="B27" s="60"/>
      <c r="C27" s="61"/>
      <c r="D27" s="61"/>
      <c r="E27" s="61"/>
      <c r="F27" s="61"/>
      <c r="G27" s="61"/>
      <c r="H27" s="61"/>
      <c r="I27" s="61"/>
      <c r="J27" s="43"/>
    </row>
    <row r="28" spans="1:11" x14ac:dyDescent="0.35">
      <c r="B28" s="45"/>
      <c r="D28" s="46"/>
      <c r="E28" s="47"/>
      <c r="G28" s="47"/>
      <c r="I28" s="46"/>
      <c r="J28" s="46"/>
    </row>
    <row r="29" spans="1:11" ht="18.75" thickBot="1" x14ac:dyDescent="0.4">
      <c r="B29" s="69" t="s">
        <v>16</v>
      </c>
      <c r="C29" s="48"/>
      <c r="D29" s="75">
        <f>MIN(Max_AdminFee,Max_AdminFeePercent*D23)</f>
        <v>0</v>
      </c>
      <c r="E29" s="48"/>
      <c r="I29" s="48"/>
      <c r="J29" s="48"/>
    </row>
    <row r="30" spans="1:11" ht="9" customHeight="1" thickTop="1" x14ac:dyDescent="0.35">
      <c r="B30" s="45"/>
      <c r="C30" s="48"/>
      <c r="D30" s="49"/>
      <c r="E30" s="48"/>
      <c r="I30" s="48"/>
      <c r="J30" s="48"/>
    </row>
    <row r="31" spans="1:11" x14ac:dyDescent="0.35">
      <c r="B31" s="70" t="s">
        <v>18</v>
      </c>
      <c r="D31" s="76">
        <f>D25</f>
        <v>0</v>
      </c>
      <c r="E31" s="72" t="s">
        <v>21</v>
      </c>
      <c r="I31" s="48"/>
      <c r="J31" s="48"/>
    </row>
    <row r="32" spans="1:11" x14ac:dyDescent="0.35">
      <c r="B32" s="70" t="s">
        <v>17</v>
      </c>
      <c r="D32" s="77">
        <f>IF(D31&gt;D29,D29-D25,0)</f>
        <v>0</v>
      </c>
    </row>
    <row r="33" spans="2:10" ht="18.75" thickBot="1" x14ac:dyDescent="0.4">
      <c r="B33" s="71" t="s">
        <v>19</v>
      </c>
      <c r="D33" s="78">
        <f>SUM(D31:D32)</f>
        <v>0</v>
      </c>
      <c r="G33" s="45"/>
      <c r="J33" s="48"/>
    </row>
    <row r="34" spans="2:10" ht="9" customHeight="1" thickTop="1" x14ac:dyDescent="0.35">
      <c r="B34" s="45"/>
      <c r="C34" s="48"/>
      <c r="D34" s="79"/>
      <c r="E34" s="48"/>
      <c r="I34" s="48"/>
      <c r="J34" s="48"/>
    </row>
    <row r="35" spans="2:10" s="45" customFormat="1" x14ac:dyDescent="0.35">
      <c r="B35" s="70" t="s">
        <v>47</v>
      </c>
      <c r="C35" s="35"/>
      <c r="D35" s="76">
        <f>D33+D23</f>
        <v>0</v>
      </c>
      <c r="E35" s="35"/>
    </row>
    <row r="36" spans="2:10" ht="18.75" thickBot="1" x14ac:dyDescent="0.4">
      <c r="B36" s="70" t="s">
        <v>48</v>
      </c>
      <c r="D36" s="50">
        <f>IF(D35&gt;MaxGrant,MaxGrant-D35,0)</f>
        <v>0</v>
      </c>
      <c r="G36" s="45"/>
    </row>
    <row r="37" spans="2:10" s="51" customFormat="1" ht="21.75" thickBot="1" x14ac:dyDescent="0.4">
      <c r="B37" s="73" t="s">
        <v>15</v>
      </c>
      <c r="D37" s="74">
        <f>SUM(D35:D36)</f>
        <v>0</v>
      </c>
      <c r="G37" s="52"/>
      <c r="J37" s="53"/>
    </row>
  </sheetData>
  <sheetProtection password="CCC8" sheet="1" objects="1" scenarios="1" selectLockedCells="1"/>
  <mergeCells count="3">
    <mergeCell ref="E2:F2"/>
    <mergeCell ref="G2:H2"/>
    <mergeCell ref="B1:K1"/>
  </mergeCells>
  <phoneticPr fontId="5" type="noConversion"/>
  <conditionalFormatting sqref="K25 K6:K21">
    <cfRule type="cellIs" dxfId="1" priority="1" stopIfTrue="1" operator="equal">
      <formula>"OK"</formula>
    </cfRule>
    <cfRule type="cellIs" dxfId="0" priority="2" stopIfTrue="1" operator="notEqual">
      <formula>"OK"</formula>
    </cfRule>
  </conditionalFormatting>
  <printOptions horizontalCentered="1"/>
  <pageMargins left="0" right="0.25" top="4.3269229999999999E-3" bottom="0.5" header="0.3" footer="0.3"/>
  <pageSetup scale="7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showRowColHeaders="0" showRuler="0" view="pageLayout" zoomScale="90" zoomScaleNormal="100" zoomScalePageLayoutView="90" workbookViewId="0">
      <selection activeCell="A5" sqref="A5"/>
    </sheetView>
  </sheetViews>
  <sheetFormatPr defaultRowHeight="15.75" x14ac:dyDescent="0.25"/>
  <cols>
    <col min="1" max="1" width="16.125" style="2" customWidth="1"/>
    <col min="2" max="2" width="38.75" style="1" customWidth="1"/>
    <col min="3" max="3" width="7.625" style="3" customWidth="1"/>
    <col min="4" max="4" width="8.125" style="3" customWidth="1"/>
    <col min="5" max="5" width="14.875" style="4" customWidth="1"/>
    <col min="6" max="6" width="37.125" style="1" customWidth="1"/>
    <col min="7" max="8" width="9" style="1"/>
    <col min="9" max="9" width="4.75" style="1" customWidth="1"/>
    <col min="10" max="16384" width="9" style="1"/>
  </cols>
  <sheetData>
    <row r="1" spans="1:6" ht="105" customHeight="1" x14ac:dyDescent="0.25">
      <c r="B1" s="106" t="s">
        <v>45</v>
      </c>
      <c r="C1" s="106"/>
      <c r="D1" s="106"/>
      <c r="E1" s="106"/>
      <c r="F1" s="106"/>
    </row>
    <row r="2" spans="1:6" ht="18.75" customHeight="1" x14ac:dyDescent="0.25">
      <c r="A2" s="15" t="s">
        <v>14</v>
      </c>
      <c r="B2" s="17" t="str">
        <f>IF(ISBLANK('Att A'!G2),"",'Att A'!G2)</f>
        <v/>
      </c>
      <c r="C2" s="16"/>
      <c r="D2" s="16"/>
      <c r="E2" s="16"/>
      <c r="F2" s="16"/>
    </row>
    <row r="3" spans="1:6" s="18" customFormat="1" ht="54" customHeight="1" x14ac:dyDescent="0.55000000000000004">
      <c r="A3" s="22" t="s">
        <v>0</v>
      </c>
      <c r="B3" s="23" t="s">
        <v>1</v>
      </c>
      <c r="C3" s="24" t="s">
        <v>2</v>
      </c>
      <c r="D3" s="24" t="s">
        <v>3</v>
      </c>
      <c r="E3" s="25" t="s">
        <v>4</v>
      </c>
      <c r="F3" s="23" t="s">
        <v>5</v>
      </c>
    </row>
    <row r="4" spans="1:6" s="11" customFormat="1" x14ac:dyDescent="0.25">
      <c r="A4" s="5"/>
      <c r="B4" s="19"/>
      <c r="C4" s="54"/>
      <c r="D4" s="55"/>
      <c r="E4" s="56">
        <f>ROUND(D4*C4,2)</f>
        <v>0</v>
      </c>
      <c r="F4" s="19"/>
    </row>
    <row r="5" spans="1:6" s="11" customFormat="1" x14ac:dyDescent="0.25">
      <c r="A5" s="5"/>
      <c r="B5" s="19"/>
      <c r="C5" s="54"/>
      <c r="D5" s="55"/>
      <c r="E5" s="57">
        <f t="shared" ref="E5:E34" si="0">ROUND(D5*C5,2)</f>
        <v>0</v>
      </c>
      <c r="F5" s="19"/>
    </row>
    <row r="6" spans="1:6" s="11" customFormat="1" x14ac:dyDescent="0.25">
      <c r="A6" s="5"/>
      <c r="B6" s="19"/>
      <c r="C6" s="54"/>
      <c r="D6" s="55"/>
      <c r="E6" s="57">
        <f t="shared" si="0"/>
        <v>0</v>
      </c>
      <c r="F6" s="19"/>
    </row>
    <row r="7" spans="1:6" s="11" customFormat="1" x14ac:dyDescent="0.25">
      <c r="A7" s="5"/>
      <c r="B7" s="19"/>
      <c r="C7" s="54"/>
      <c r="D7" s="55"/>
      <c r="E7" s="57">
        <f t="shared" si="0"/>
        <v>0</v>
      </c>
      <c r="F7" s="19"/>
    </row>
    <row r="8" spans="1:6" s="11" customFormat="1" x14ac:dyDescent="0.25">
      <c r="A8" s="5"/>
      <c r="B8" s="10"/>
      <c r="C8" s="54"/>
      <c r="D8" s="55"/>
      <c r="E8" s="57">
        <f t="shared" si="0"/>
        <v>0</v>
      </c>
      <c r="F8" s="10"/>
    </row>
    <row r="9" spans="1:6" s="11" customFormat="1" x14ac:dyDescent="0.25">
      <c r="A9" s="5"/>
      <c r="B9" s="10"/>
      <c r="C9" s="54"/>
      <c r="D9" s="55"/>
      <c r="E9" s="57">
        <f t="shared" si="0"/>
        <v>0</v>
      </c>
      <c r="F9" s="10"/>
    </row>
    <row r="10" spans="1:6" s="11" customFormat="1" x14ac:dyDescent="0.25">
      <c r="A10" s="5"/>
      <c r="B10" s="10"/>
      <c r="C10" s="54"/>
      <c r="D10" s="55"/>
      <c r="E10" s="57">
        <f t="shared" si="0"/>
        <v>0</v>
      </c>
      <c r="F10" s="10"/>
    </row>
    <row r="11" spans="1:6" s="11" customFormat="1" x14ac:dyDescent="0.25">
      <c r="A11" s="5"/>
      <c r="B11" s="10"/>
      <c r="C11" s="54"/>
      <c r="D11" s="55"/>
      <c r="E11" s="57">
        <f t="shared" si="0"/>
        <v>0</v>
      </c>
      <c r="F11" s="10"/>
    </row>
    <row r="12" spans="1:6" s="11" customFormat="1" x14ac:dyDescent="0.25">
      <c r="A12" s="5"/>
      <c r="B12" s="10"/>
      <c r="C12" s="54"/>
      <c r="D12" s="55"/>
      <c r="E12" s="57">
        <f t="shared" si="0"/>
        <v>0</v>
      </c>
      <c r="F12" s="10"/>
    </row>
    <row r="13" spans="1:6" s="11" customFormat="1" x14ac:dyDescent="0.25">
      <c r="A13" s="5"/>
      <c r="B13" s="10"/>
      <c r="C13" s="54"/>
      <c r="D13" s="55"/>
      <c r="E13" s="57">
        <f t="shared" si="0"/>
        <v>0</v>
      </c>
      <c r="F13" s="10"/>
    </row>
    <row r="14" spans="1:6" s="11" customFormat="1" x14ac:dyDescent="0.25">
      <c r="A14" s="5"/>
      <c r="B14" s="10"/>
      <c r="C14" s="54"/>
      <c r="D14" s="55"/>
      <c r="E14" s="57">
        <f t="shared" si="0"/>
        <v>0</v>
      </c>
      <c r="F14" s="10"/>
    </row>
    <row r="15" spans="1:6" s="11" customFormat="1" x14ac:dyDescent="0.25">
      <c r="A15" s="5"/>
      <c r="B15" s="10"/>
      <c r="C15" s="54"/>
      <c r="D15" s="55"/>
      <c r="E15" s="57">
        <f t="shared" si="0"/>
        <v>0</v>
      </c>
      <c r="F15" s="10"/>
    </row>
    <row r="16" spans="1:6" s="11" customFormat="1" x14ac:dyDescent="0.25">
      <c r="A16" s="5"/>
      <c r="B16" s="10"/>
      <c r="C16" s="54"/>
      <c r="D16" s="55"/>
      <c r="E16" s="57">
        <f t="shared" si="0"/>
        <v>0</v>
      </c>
      <c r="F16" s="10"/>
    </row>
    <row r="17" spans="1:6" s="11" customFormat="1" x14ac:dyDescent="0.25">
      <c r="A17" s="5"/>
      <c r="B17" s="10"/>
      <c r="C17" s="54"/>
      <c r="D17" s="55"/>
      <c r="E17" s="57">
        <f t="shared" si="0"/>
        <v>0</v>
      </c>
      <c r="F17" s="10"/>
    </row>
    <row r="18" spans="1:6" s="11" customFormat="1" x14ac:dyDescent="0.25">
      <c r="A18" s="5"/>
      <c r="B18" s="10"/>
      <c r="C18" s="54"/>
      <c r="D18" s="55"/>
      <c r="E18" s="57">
        <f t="shared" si="0"/>
        <v>0</v>
      </c>
      <c r="F18" s="10"/>
    </row>
    <row r="19" spans="1:6" s="11" customFormat="1" x14ac:dyDescent="0.25">
      <c r="A19" s="5"/>
      <c r="B19" s="10"/>
      <c r="C19" s="54"/>
      <c r="D19" s="55"/>
      <c r="E19" s="57">
        <f t="shared" si="0"/>
        <v>0</v>
      </c>
      <c r="F19" s="10"/>
    </row>
    <row r="20" spans="1:6" s="11" customFormat="1" x14ac:dyDescent="0.25">
      <c r="A20" s="5"/>
      <c r="B20" s="10"/>
      <c r="C20" s="54"/>
      <c r="D20" s="55"/>
      <c r="E20" s="57">
        <f t="shared" si="0"/>
        <v>0</v>
      </c>
      <c r="F20" s="10"/>
    </row>
    <row r="21" spans="1:6" s="11" customFormat="1" x14ac:dyDescent="0.25">
      <c r="A21" s="5"/>
      <c r="B21" s="10"/>
      <c r="C21" s="54"/>
      <c r="D21" s="55"/>
      <c r="E21" s="57">
        <f t="shared" si="0"/>
        <v>0</v>
      </c>
      <c r="F21" s="10"/>
    </row>
    <row r="22" spans="1:6" s="11" customFormat="1" x14ac:dyDescent="0.25">
      <c r="A22" s="5"/>
      <c r="B22" s="10"/>
      <c r="C22" s="54"/>
      <c r="D22" s="55"/>
      <c r="E22" s="57">
        <f t="shared" si="0"/>
        <v>0</v>
      </c>
      <c r="F22" s="10"/>
    </row>
    <row r="23" spans="1:6" s="11" customFormat="1" x14ac:dyDescent="0.25">
      <c r="A23" s="5"/>
      <c r="B23" s="10"/>
      <c r="C23" s="54"/>
      <c r="D23" s="55"/>
      <c r="E23" s="57">
        <f t="shared" si="0"/>
        <v>0</v>
      </c>
      <c r="F23" s="10"/>
    </row>
    <row r="24" spans="1:6" s="11" customFormat="1" x14ac:dyDescent="0.25">
      <c r="A24" s="5"/>
      <c r="B24" s="10"/>
      <c r="C24" s="54"/>
      <c r="D24" s="55"/>
      <c r="E24" s="57">
        <f t="shared" si="0"/>
        <v>0</v>
      </c>
      <c r="F24" s="10"/>
    </row>
    <row r="25" spans="1:6" s="11" customFormat="1" x14ac:dyDescent="0.25">
      <c r="A25" s="5"/>
      <c r="B25" s="10"/>
      <c r="C25" s="54"/>
      <c r="D25" s="55"/>
      <c r="E25" s="57">
        <f t="shared" si="0"/>
        <v>0</v>
      </c>
      <c r="F25" s="10"/>
    </row>
    <row r="26" spans="1:6" s="11" customFormat="1" x14ac:dyDescent="0.25">
      <c r="A26" s="5"/>
      <c r="B26" s="10"/>
      <c r="C26" s="54"/>
      <c r="D26" s="55"/>
      <c r="E26" s="57">
        <f t="shared" si="0"/>
        <v>0</v>
      </c>
      <c r="F26" s="10"/>
    </row>
    <row r="27" spans="1:6" s="11" customFormat="1" x14ac:dyDescent="0.25">
      <c r="A27" s="5"/>
      <c r="B27" s="10"/>
      <c r="C27" s="54"/>
      <c r="D27" s="55"/>
      <c r="E27" s="57">
        <f t="shared" si="0"/>
        <v>0</v>
      </c>
      <c r="F27" s="10"/>
    </row>
    <row r="28" spans="1:6" s="11" customFormat="1" x14ac:dyDescent="0.25">
      <c r="A28" s="5"/>
      <c r="B28" s="10"/>
      <c r="C28" s="54"/>
      <c r="D28" s="55"/>
      <c r="E28" s="57">
        <f t="shared" si="0"/>
        <v>0</v>
      </c>
      <c r="F28" s="10"/>
    </row>
    <row r="29" spans="1:6" s="11" customFormat="1" x14ac:dyDescent="0.25">
      <c r="A29" s="5"/>
      <c r="B29" s="10"/>
      <c r="C29" s="54"/>
      <c r="D29" s="55"/>
      <c r="E29" s="57">
        <f t="shared" si="0"/>
        <v>0</v>
      </c>
      <c r="F29" s="10"/>
    </row>
    <row r="30" spans="1:6" s="11" customFormat="1" x14ac:dyDescent="0.25">
      <c r="A30" s="5"/>
      <c r="B30" s="10"/>
      <c r="C30" s="54"/>
      <c r="D30" s="55"/>
      <c r="E30" s="57">
        <f t="shared" si="0"/>
        <v>0</v>
      </c>
      <c r="F30" s="10"/>
    </row>
    <row r="31" spans="1:6" s="11" customFormat="1" x14ac:dyDescent="0.25">
      <c r="A31" s="5"/>
      <c r="B31" s="10"/>
      <c r="C31" s="54"/>
      <c r="D31" s="55"/>
      <c r="E31" s="57">
        <f t="shared" si="0"/>
        <v>0</v>
      </c>
      <c r="F31" s="10"/>
    </row>
    <row r="32" spans="1:6" s="11" customFormat="1" x14ac:dyDescent="0.25">
      <c r="A32" s="5"/>
      <c r="B32" s="10"/>
      <c r="C32" s="54"/>
      <c r="D32" s="55"/>
      <c r="E32" s="57">
        <f t="shared" si="0"/>
        <v>0</v>
      </c>
      <c r="F32" s="10"/>
    </row>
    <row r="33" spans="1:6" s="11" customFormat="1" x14ac:dyDescent="0.25">
      <c r="A33" s="5"/>
      <c r="B33" s="10"/>
      <c r="C33" s="54"/>
      <c r="D33" s="55"/>
      <c r="E33" s="57">
        <f t="shared" si="0"/>
        <v>0</v>
      </c>
      <c r="F33" s="10"/>
    </row>
    <row r="34" spans="1:6" s="11" customFormat="1" x14ac:dyDescent="0.25">
      <c r="A34" s="5"/>
      <c r="B34" s="10"/>
      <c r="C34" s="54"/>
      <c r="D34" s="55"/>
      <c r="E34" s="57">
        <f t="shared" si="0"/>
        <v>0</v>
      </c>
      <c r="F34" s="10"/>
    </row>
    <row r="35" spans="1:6" s="14" customFormat="1" ht="19.5" thickBot="1" x14ac:dyDescent="0.3">
      <c r="A35" s="12" t="s">
        <v>6</v>
      </c>
      <c r="B35" s="81"/>
      <c r="C35" s="12"/>
      <c r="D35" s="12"/>
      <c r="E35" s="58">
        <f>SUM(E4:E34)</f>
        <v>0</v>
      </c>
      <c r="F35" s="13"/>
    </row>
    <row r="36" spans="1:6" ht="16.5" thickTop="1" x14ac:dyDescent="0.25">
      <c r="A36" s="6"/>
      <c r="B36" s="7"/>
      <c r="C36" s="8"/>
      <c r="D36" s="8"/>
      <c r="E36" s="9"/>
      <c r="F36" s="7"/>
    </row>
    <row r="37" spans="1:6" x14ac:dyDescent="0.25">
      <c r="A37" s="6"/>
      <c r="B37" s="7"/>
      <c r="C37" s="8"/>
      <c r="D37" s="8"/>
      <c r="E37" s="9"/>
      <c r="F37" s="7"/>
    </row>
    <row r="38" spans="1:6" x14ac:dyDescent="0.25">
      <c r="A38" s="6"/>
      <c r="B38" s="7"/>
      <c r="C38" s="8"/>
      <c r="D38" s="8"/>
      <c r="E38" s="9"/>
      <c r="F38" s="7"/>
    </row>
    <row r="39" spans="1:6" x14ac:dyDescent="0.25">
      <c r="A39" s="6"/>
      <c r="B39" s="7"/>
      <c r="C39" s="8"/>
      <c r="D39" s="8"/>
      <c r="E39" s="9"/>
      <c r="F39" s="7"/>
    </row>
    <row r="40" spans="1:6" x14ac:dyDescent="0.25">
      <c r="A40" s="6"/>
      <c r="B40" s="7"/>
      <c r="C40" s="8"/>
      <c r="D40" s="8"/>
      <c r="E40" s="9"/>
      <c r="F40" s="7"/>
    </row>
    <row r="41" spans="1:6" x14ac:dyDescent="0.25">
      <c r="A41" s="6"/>
      <c r="B41" s="7"/>
      <c r="C41" s="8"/>
      <c r="D41" s="8"/>
      <c r="E41" s="9"/>
      <c r="F41" s="7"/>
    </row>
    <row r="42" spans="1:6" x14ac:dyDescent="0.25">
      <c r="A42" s="6"/>
      <c r="B42" s="7"/>
      <c r="C42" s="8"/>
      <c r="D42" s="8"/>
      <c r="E42" s="9"/>
      <c r="F42" s="7"/>
    </row>
    <row r="43" spans="1:6" x14ac:dyDescent="0.25">
      <c r="A43" s="6"/>
      <c r="B43" s="7"/>
      <c r="C43" s="8"/>
      <c r="D43" s="8"/>
      <c r="E43" s="9"/>
      <c r="F43" s="7"/>
    </row>
  </sheetData>
  <sheetProtection password="CCC8" sheet="1" objects="1" scenarios="1" formatCells="0" formatColumns="0" formatRows="0"/>
  <mergeCells count="1">
    <mergeCell ref="B1:F1"/>
  </mergeCells>
  <phoneticPr fontId="5" type="noConversion"/>
  <printOptions horizontalCentered="1" verticalCentered="1"/>
  <pageMargins left="0.25" right="0.25" top="0.25775862068965516" bottom="0.5" header="0.3" footer="0.3"/>
  <pageSetup scale="8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B4" sqref="B4"/>
    </sheetView>
  </sheetViews>
  <sheetFormatPr defaultRowHeight="15.75" x14ac:dyDescent="0.25"/>
  <cols>
    <col min="1" max="1" width="30.25" bestFit="1" customWidth="1"/>
    <col min="2" max="2" width="11.125" bestFit="1" customWidth="1"/>
  </cols>
  <sheetData>
    <row r="2" spans="1:2" x14ac:dyDescent="0.25">
      <c r="A2" t="s">
        <v>16</v>
      </c>
      <c r="B2" s="20">
        <v>2000</v>
      </c>
    </row>
    <row r="3" spans="1:2" x14ac:dyDescent="0.25">
      <c r="A3" t="s">
        <v>22</v>
      </c>
      <c r="B3" s="21">
        <v>0.1</v>
      </c>
    </row>
    <row r="4" spans="1:2" x14ac:dyDescent="0.25">
      <c r="A4" t="s">
        <v>23</v>
      </c>
      <c r="B4" s="20">
        <v>20000</v>
      </c>
    </row>
  </sheetData>
  <sheetProtection password="CCC8"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pc="http://schemas.microsoft.com/office/infopath/2007/PartnerControl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48AC8E4D25FAE4DA05726B8520FA788" ma:contentTypeVersion="2" ma:contentTypeDescription="Create a new document." ma:contentTypeScope="" ma:versionID="373d0bbf632f388c85bce4357b82d5b3">
  <xsd:schema xmlns:xsd="http://www.w3.org/2001/XMLSchema" xmlns:p="http://schemas.microsoft.com/office/2006/metadata/properties" xmlns:ns1="http://schemas.microsoft.com/sharepoint/v3" targetNamespace="http://schemas.microsoft.com/office/2006/metadata/properties" ma:root="true" ma:fieldsID="b0cc8fe3b3b1eaa9e902e950e313b10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707CD32-EF86-4B8A-A115-AE19D8767985}">
  <ds:schemaRefs>
    <ds:schemaRef ds:uri="http://schemas.microsoft.com/office/2006/documentManagement/types"/>
    <ds:schemaRef ds:uri="http://purl.org/dc/terms/"/>
    <ds:schemaRef ds:uri="http://purl.org/dc/dcmitype/"/>
    <ds:schemaRef ds:uri="http://schemas.microsoft.com/sharepoint/v3"/>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85259C8-8A83-47B6-A09B-D670562A2C72}">
  <ds:schemaRefs>
    <ds:schemaRef ds:uri="http://schemas.microsoft.com/sharepoint/v3/contenttype/forms"/>
  </ds:schemaRefs>
</ds:datastoreItem>
</file>

<file path=customXml/itemProps3.xml><?xml version="1.0" encoding="utf-8"?>
<ds:datastoreItem xmlns:ds="http://schemas.openxmlformats.org/officeDocument/2006/customXml" ds:itemID="{138BF35E-FCD0-4845-86FA-A9FCAACD5B4A}">
  <ds:schemaRefs>
    <ds:schemaRef ds:uri="http://schemas.microsoft.com/office/2006/metadata/longProperties"/>
  </ds:schemaRefs>
</ds:datastoreItem>
</file>

<file path=customXml/itemProps4.xml><?xml version="1.0" encoding="utf-8"?>
<ds:datastoreItem xmlns:ds="http://schemas.openxmlformats.org/officeDocument/2006/customXml" ds:itemID="{65C9F368-6E17-4A3C-AC6F-9046B2120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Att A</vt:lpstr>
      <vt:lpstr>Labor Breakdown</vt:lpstr>
      <vt:lpstr>Variables</vt:lpstr>
      <vt:lpstr>Max_AdminFee</vt:lpstr>
      <vt:lpstr>Max_AdminFeePercent</vt:lpstr>
      <vt:lpstr>MaxGrant</vt:lpstr>
      <vt:lpstr>'Att A'!Print_Area</vt:lpstr>
      <vt:lpstr>Instructions!Print_Area</vt:lpstr>
      <vt:lpstr>Instructions!Print_Titles</vt:lpstr>
    </vt:vector>
  </TitlesOfParts>
  <Company>FHLBank of Cincinnati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cravensja</dc:creator>
  <cp:lastModifiedBy>Cravens, Jill A.</cp:lastModifiedBy>
  <cp:lastPrinted>2016-12-29T16:39:13Z</cp:lastPrinted>
  <dcterms:created xsi:type="dcterms:W3CDTF">2011-06-01T12:18:11Z</dcterms:created>
  <dcterms:modified xsi:type="dcterms:W3CDTF">2017-01-25T20:03:33Z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